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3年度研修関係\01_養成講習\03 募集要項\01　起案用（修正済）0215\"/>
    </mc:Choice>
  </mc:AlternateContent>
  <xr:revisionPtr revIDLastSave="0" documentId="8_{45426080-899B-4FE5-A0AF-2D2A40741045}" xr6:coauthVersionLast="47" xr6:coauthVersionMax="47" xr10:uidLastSave="{00000000-0000-0000-0000-000000000000}"/>
  <bookViews>
    <workbookView xWindow="-120" yWindow="-120" windowWidth="29040" windowHeight="15720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3" l="1"/>
  <c r="I26" i="3"/>
  <c r="I25" i="3"/>
  <c r="I24" i="3"/>
  <c r="I23" i="3"/>
  <c r="I22" i="3"/>
  <c r="I21" i="3"/>
  <c r="I20" i="3"/>
  <c r="I19" i="3"/>
  <c r="I18" i="3"/>
  <c r="I17" i="3"/>
  <c r="I16" i="3"/>
  <c r="I15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</calcChain>
</file>

<file path=xl/comments1.xml><?xml version="1.0" encoding="utf-8"?>
<comments xmlns="http://schemas.openxmlformats.org/spreadsheetml/2006/main">
  <authors>
    <author>FJ-USER</author>
  </authors>
  <commentList>
    <comment ref="C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FJ-USER:</t>
        </r>
        <r>
          <rPr>
            <sz val="9"/>
            <color indexed="81"/>
            <rFont val="ＭＳ Ｐゴシック"/>
            <family val="3"/>
            <charset val="128"/>
          </rPr>
          <t xml:space="preserve">
セル右側にあるプルダウンより、資格要件を選択すると、必要書類が表示されます。
</t>
        </r>
      </text>
    </comment>
  </commentList>
</comments>
</file>

<file path=xl/sharedStrings.xml><?xml version="1.0" encoding="utf-8"?>
<sst xmlns="http://schemas.openxmlformats.org/spreadsheetml/2006/main" count="96" uniqueCount="58">
  <si>
    <t>提出書類</t>
  </si>
  <si>
    <t>必須</t>
  </si>
  <si>
    <t>実績表  【様式a】</t>
  </si>
  <si>
    <t>実績表  【様式b】</t>
  </si>
  <si>
    <t>1-7-①･②</t>
  </si>
  <si>
    <t>3-2、3-3</t>
  </si>
  <si>
    <t>登記簿謄本</t>
  </si>
  <si>
    <t>研究論文等</t>
  </si>
  <si>
    <t>推薦理由書</t>
  </si>
  <si>
    <t>その他補足資料</t>
  </si>
  <si>
    <t>要・不要</t>
  </si>
  <si>
    <t>2-1</t>
  </si>
  <si>
    <t>4-1</t>
  </si>
  <si>
    <t>○</t>
  </si>
  <si>
    <t>△</t>
  </si>
  <si>
    <t>名</t>
  </si>
  <si>
    <t>該当受講資格要件</t>
  </si>
  <si>
    <t>必要書類</t>
  </si>
  <si>
    <t>評価者養成講習申込書（個票）【様式A】</t>
  </si>
  <si>
    <t>1-5-①･②･③、1-6-①･②</t>
  </si>
  <si>
    <t>実績表  【様式c】</t>
  </si>
  <si>
    <t>1-8</t>
  </si>
  <si>
    <t>実績表  【様式d】</t>
  </si>
  <si>
    <t>3-1</t>
  </si>
  <si>
    <t>実績表  【様式e】</t>
  </si>
  <si>
    <t>法人規模の確認できる資料</t>
  </si>
  <si>
    <t>業務内容が確認できる成果物</t>
  </si>
  <si>
    <t>1-5-②・③</t>
  </si>
  <si>
    <t>1-6-①・②、1-7-①・②、
3-1、3-2、3-3</t>
  </si>
  <si>
    <t>所属する事務所・調査会社・団体等の概要が分かる資料</t>
  </si>
  <si>
    <t>1-7-①・②、1-8、3-1、3-2、3-3</t>
  </si>
  <si>
    <t>大学等で週１回以上講義を担当していることが分かる資料</t>
  </si>
  <si>
    <t>5-1-①、5-1-②</t>
  </si>
  <si>
    <t>返却の
要否</t>
  </si>
  <si>
    <t>評価者養成講習　受講者推薦書【様式１】</t>
    <rPh sb="0" eb="2">
      <t>ヒョウカ</t>
    </rPh>
    <rPh sb="2" eb="3">
      <t>シャ</t>
    </rPh>
    <rPh sb="3" eb="5">
      <t>ヨウセイ</t>
    </rPh>
    <rPh sb="5" eb="7">
      <t>コウシュウ</t>
    </rPh>
    <rPh sb="8" eb="11">
      <t>ジュコウシャ</t>
    </rPh>
    <rPh sb="11" eb="14">
      <t>スイセンショ</t>
    </rPh>
    <rPh sb="15" eb="17">
      <t>ヨウシキ</t>
    </rPh>
    <phoneticPr fontId="1"/>
  </si>
  <si>
    <t>評価機関　評価実績等状況調書【様式２】</t>
    <rPh sb="0" eb="2">
      <t>ヒョウカ</t>
    </rPh>
    <rPh sb="2" eb="4">
      <t>キカン</t>
    </rPh>
    <rPh sb="5" eb="7">
      <t>ヒョウカ</t>
    </rPh>
    <rPh sb="7" eb="9">
      <t>ジッセキ</t>
    </rPh>
    <rPh sb="9" eb="10">
      <t>トウ</t>
    </rPh>
    <rPh sb="10" eb="12">
      <t>ジョウキョウ</t>
    </rPh>
    <rPh sb="12" eb="14">
      <t>チョウショ</t>
    </rPh>
    <rPh sb="15" eb="17">
      <t>ヨウシキ</t>
    </rPh>
    <phoneticPr fontId="1"/>
  </si>
  <si>
    <t>※提出する成果物について下記の別表に記載すること</t>
  </si>
  <si>
    <t xml:space="preserve">実績表記載事項に関する成果物
</t>
    <phoneticPr fontId="1"/>
  </si>
  <si>
    <t>受講希望者氏名</t>
    <rPh sb="0" eb="2">
      <t>ジュコウ</t>
    </rPh>
    <rPh sb="2" eb="5">
      <t>キボウシャ</t>
    </rPh>
    <rPh sb="5" eb="7">
      <t>シメイ</t>
    </rPh>
    <phoneticPr fontId="1"/>
  </si>
  <si>
    <t>受講希望者資格要件</t>
    <rPh sb="0" eb="2">
      <t>ジュコウ</t>
    </rPh>
    <rPh sb="2" eb="5">
      <t>キボウシャ</t>
    </rPh>
    <rPh sb="5" eb="7">
      <t>シカク</t>
    </rPh>
    <rPh sb="7" eb="9">
      <t>ヨウケン</t>
    </rPh>
    <phoneticPr fontId="1"/>
  </si>
  <si>
    <t>チェック</t>
  </si>
  <si>
    <t>返却日</t>
    <rPh sb="0" eb="2">
      <t>ヘンキャク</t>
    </rPh>
    <rPh sb="2" eb="3">
      <t>ビ</t>
    </rPh>
    <phoneticPr fontId="1"/>
  </si>
  <si>
    <t>氏名</t>
    <rPh sb="0" eb="2">
      <t>シメイ</t>
    </rPh>
    <phoneticPr fontId="1"/>
  </si>
  <si>
    <t>提出成果物</t>
    <rPh sb="0" eb="2">
      <t>テイシュツ</t>
    </rPh>
    <rPh sb="2" eb="5">
      <t>セイカブツ</t>
    </rPh>
    <phoneticPr fontId="1"/>
  </si>
  <si>
    <t>受講申込提出書類　チェック表</t>
    <phoneticPr fontId="1"/>
  </si>
  <si>
    <t>返却の要否</t>
    <rPh sb="0" eb="2">
      <t>ヘンキャク</t>
    </rPh>
    <rPh sb="3" eb="4">
      <t>ヨウ</t>
    </rPh>
    <rPh sb="4" eb="5">
      <t>ヒ</t>
    </rPh>
    <phoneticPr fontId="1"/>
  </si>
  <si>
    <t>要・不要</t>
    <rPh sb="0" eb="1">
      <t>ヨウ</t>
    </rPh>
    <rPh sb="2" eb="4">
      <t>フヨウ</t>
    </rPh>
    <phoneticPr fontId="1"/>
  </si>
  <si>
    <t>必要書類</t>
    <rPh sb="0" eb="2">
      <t>ヒツヨウ</t>
    </rPh>
    <rPh sb="2" eb="4">
      <t>ショルイ</t>
    </rPh>
    <phoneticPr fontId="1"/>
  </si>
  <si>
    <t>○</t>
    <phoneticPr fontId="1"/>
  </si>
  <si>
    <t>チェック</t>
    <phoneticPr fontId="1"/>
  </si>
  <si>
    <t>チェック</t>
    <phoneticPr fontId="1"/>
  </si>
  <si>
    <t>※提出成果物等一覧</t>
    <phoneticPr fontId="1"/>
  </si>
  <si>
    <t>受講申込レポート　 【様式C】</t>
    <phoneticPr fontId="1"/>
  </si>
  <si>
    <t>実務経験（資格取得）履歴　　【様式B】</t>
    <rPh sb="5" eb="7">
      <t>シカク</t>
    </rPh>
    <rPh sb="7" eb="9">
      <t>シュトク</t>
    </rPh>
    <rPh sb="10" eb="12">
      <t>リレキ</t>
    </rPh>
    <phoneticPr fontId="1"/>
  </si>
  <si>
    <t>【機構使用欄】</t>
    <rPh sb="1" eb="3">
      <t>キコウ</t>
    </rPh>
    <rPh sb="3" eb="5">
      <t>シヨウ</t>
    </rPh>
    <rPh sb="5" eb="6">
      <t>ラン</t>
    </rPh>
    <phoneticPr fontId="1"/>
  </si>
  <si>
    <t>機構番号　　　　　―</t>
    <rPh sb="0" eb="2">
      <t>キコウ</t>
    </rPh>
    <rPh sb="2" eb="4">
      <t>バンゴウ</t>
    </rPh>
    <phoneticPr fontId="1"/>
  </si>
  <si>
    <t>受講申込者数　</t>
    <phoneticPr fontId="1"/>
  </si>
  <si>
    <t xml:space="preserve">評価機関名　　　　　　　　　　　          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</si>
</sst>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0_);[Red]\(0\)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color theme="1"/>
      <name val="ＭＳ Ｐ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180" fontId="0" fillId="0" borderId="0" xfId="0" applyNumberFormat="1">
      <alignment vertical="center"/>
    </xf>
    <xf numFmtId="49" fontId="5" fillId="0" borderId="1" xfId="0" applyNumberFormat="1" applyFont="1" applyBorder="1">
      <alignment vertical="center"/>
    </xf>
    <xf numFmtId="49" fontId="5" fillId="0" borderId="2" xfId="0" applyNumberFormat="1" applyFont="1" applyBorder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180" fontId="5" fillId="0" borderId="0" xfId="0" applyNumberFormat="1" applyFont="1" applyAlignment="1"/>
    <xf numFmtId="0" fontId="0" fillId="0" borderId="0" xfId="0" applyAlignment="1"/>
    <xf numFmtId="0" fontId="5" fillId="0" borderId="3" xfId="0" applyFont="1" applyBorder="1">
      <alignment vertical="center"/>
    </xf>
    <xf numFmtId="0" fontId="0" fillId="0" borderId="3" xfId="0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 applyBorder="1">
      <alignment vertical="center"/>
    </xf>
    <xf numFmtId="0" fontId="4" fillId="0" borderId="0" xfId="0" applyFont="1" applyAlignment="1">
      <alignment horizontal="left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2" xfId="0" applyFont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1" xfId="0" applyFont="1" applyFill="1" applyBorder="1">
      <alignment vertical="center"/>
    </xf>
    <xf numFmtId="0" fontId="0" fillId="2" borderId="11" xfId="0" applyFill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5" fillId="3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180" fontId="5" fillId="3" borderId="13" xfId="0" applyNumberFormat="1" applyFont="1" applyFill="1" applyBorder="1" applyAlignment="1">
      <alignment horizontal="center" vertical="center"/>
    </xf>
    <xf numFmtId="0" fontId="0" fillId="0" borderId="14" xfId="0" applyFont="1" applyBorder="1" applyProtection="1">
      <alignment vertical="center"/>
      <protection locked="0"/>
    </xf>
    <xf numFmtId="49" fontId="0" fillId="0" borderId="14" xfId="0" applyNumberFormat="1" applyFont="1" applyBorder="1" applyProtection="1">
      <alignment vertical="center"/>
      <protection locked="0"/>
    </xf>
    <xf numFmtId="49" fontId="6" fillId="2" borderId="15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 shrinkToFit="1"/>
    </xf>
    <xf numFmtId="0" fontId="5" fillId="2" borderId="16" xfId="0" applyFont="1" applyFill="1" applyBorder="1" applyAlignment="1">
      <alignment horizontal="left" vertical="center" shrinkToFit="1"/>
    </xf>
    <xf numFmtId="0" fontId="5" fillId="2" borderId="3" xfId="0" applyFont="1" applyFill="1" applyBorder="1" applyAlignment="1">
      <alignment horizontal="left" vertical="center" shrinkToFit="1"/>
    </xf>
    <xf numFmtId="180" fontId="4" fillId="4" borderId="23" xfId="0" applyNumberFormat="1" applyFont="1" applyFill="1" applyBorder="1" applyAlignment="1" applyProtection="1">
      <alignment horizontal="center" vertical="center"/>
      <protection locked="0"/>
    </xf>
    <xf numFmtId="180" fontId="4" fillId="4" borderId="24" xfId="0" applyNumberFormat="1" applyFont="1" applyFill="1" applyBorder="1" applyAlignment="1" applyProtection="1">
      <alignment horizontal="center" vertical="center"/>
      <protection locked="0"/>
    </xf>
    <xf numFmtId="180" fontId="4" fillId="4" borderId="13" xfId="0" applyNumberFormat="1" applyFont="1" applyFill="1" applyBorder="1" applyAlignment="1" applyProtection="1">
      <alignment horizontal="center" vertical="center"/>
      <protection locked="0"/>
    </xf>
    <xf numFmtId="0" fontId="4" fillId="4" borderId="13" xfId="0" applyFont="1" applyFill="1" applyBorder="1" applyAlignment="1" applyProtection="1">
      <alignment horizontal="center" vertical="center"/>
      <protection locked="0"/>
    </xf>
    <xf numFmtId="0" fontId="4" fillId="4" borderId="23" xfId="0" applyFont="1" applyFill="1" applyBorder="1" applyAlignment="1" applyProtection="1">
      <alignment horizontal="center" vertical="center"/>
      <protection locked="0"/>
    </xf>
    <xf numFmtId="0" fontId="4" fillId="4" borderId="24" xfId="0" applyFont="1" applyFill="1" applyBorder="1" applyAlignment="1" applyProtection="1">
      <alignment horizontal="center" vertical="center"/>
      <protection locked="0"/>
    </xf>
    <xf numFmtId="0" fontId="5" fillId="4" borderId="25" xfId="0" applyFont="1" applyFill="1" applyBorder="1" applyAlignment="1" applyProtection="1">
      <alignment horizontal="left" vertical="center" wrapText="1"/>
      <protection locked="0"/>
    </xf>
    <xf numFmtId="0" fontId="5" fillId="4" borderId="25" xfId="0" applyFont="1" applyFill="1" applyBorder="1" applyProtection="1">
      <alignment vertical="center"/>
      <protection locked="0"/>
    </xf>
    <xf numFmtId="0" fontId="5" fillId="4" borderId="29" xfId="0" applyFont="1" applyFill="1" applyBorder="1" applyAlignment="1" applyProtection="1">
      <alignment horizontal="left" vertical="center" wrapText="1"/>
      <protection locked="0"/>
    </xf>
    <xf numFmtId="0" fontId="5" fillId="4" borderId="29" xfId="0" applyFont="1" applyFill="1" applyBorder="1" applyProtection="1">
      <alignment vertical="center"/>
      <protection locked="0"/>
    </xf>
    <xf numFmtId="0" fontId="5" fillId="4" borderId="33" xfId="0" applyFont="1" applyFill="1" applyBorder="1" applyAlignment="1" applyProtection="1">
      <alignment horizontal="left" vertical="center" wrapText="1"/>
      <protection locked="0"/>
    </xf>
    <xf numFmtId="0" fontId="5" fillId="4" borderId="33" xfId="0" applyFont="1" applyFill="1" applyBorder="1" applyProtection="1">
      <alignment vertical="center"/>
      <protection locked="0"/>
    </xf>
    <xf numFmtId="49" fontId="0" fillId="4" borderId="14" xfId="0" applyNumberFormat="1" applyFont="1" applyFill="1" applyBorder="1" applyAlignment="1" applyProtection="1">
      <alignment horizontal="right" vertical="center"/>
      <protection locked="0"/>
    </xf>
    <xf numFmtId="0" fontId="5" fillId="4" borderId="34" xfId="0" applyFont="1" applyFill="1" applyBorder="1" applyAlignment="1" applyProtection="1">
      <alignment horizontal="left" vertical="center"/>
      <protection locked="0"/>
    </xf>
    <xf numFmtId="0" fontId="5" fillId="4" borderId="35" xfId="0" applyFont="1" applyFill="1" applyBorder="1" applyAlignment="1" applyProtection="1">
      <alignment horizontal="left" vertical="center"/>
      <protection locked="0"/>
    </xf>
    <xf numFmtId="0" fontId="5" fillId="4" borderId="36" xfId="0" applyFont="1" applyFill="1" applyBorder="1" applyAlignment="1" applyProtection="1">
      <alignment horizontal="left" vertical="center"/>
      <protection locked="0"/>
    </xf>
    <xf numFmtId="0" fontId="5" fillId="4" borderId="26" xfId="0" applyFont="1" applyFill="1" applyBorder="1" applyAlignment="1" applyProtection="1">
      <alignment horizontal="center" vertical="center"/>
      <protection locked="0"/>
    </xf>
    <xf numFmtId="0" fontId="5" fillId="4" borderId="28" xfId="0" applyFont="1" applyFill="1" applyBorder="1" applyAlignment="1" applyProtection="1">
      <alignment horizontal="center" vertical="center"/>
      <protection locked="0"/>
    </xf>
    <xf numFmtId="0" fontId="5" fillId="4" borderId="30" xfId="0" applyFont="1" applyFill="1" applyBorder="1" applyAlignment="1" applyProtection="1">
      <alignment horizontal="center" vertical="center"/>
      <protection locked="0"/>
    </xf>
    <xf numFmtId="0" fontId="5" fillId="4" borderId="32" xfId="0" applyFont="1" applyFill="1" applyBorder="1" applyAlignment="1" applyProtection="1">
      <alignment horizontal="center" vertical="center"/>
      <protection locked="0"/>
    </xf>
    <xf numFmtId="0" fontId="5" fillId="4" borderId="30" xfId="0" applyFont="1" applyFill="1" applyBorder="1" applyAlignment="1" applyProtection="1">
      <alignment horizontal="left" vertical="center"/>
      <protection locked="0"/>
    </xf>
    <xf numFmtId="0" fontId="5" fillId="4" borderId="31" xfId="0" applyFont="1" applyFill="1" applyBorder="1" applyAlignment="1" applyProtection="1">
      <alignment horizontal="left" vertical="center"/>
      <protection locked="0"/>
    </xf>
    <xf numFmtId="0" fontId="5" fillId="4" borderId="32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4" borderId="26" xfId="0" applyFont="1" applyFill="1" applyBorder="1" applyAlignment="1" applyProtection="1">
      <alignment horizontal="left" vertical="center"/>
      <protection locked="0"/>
    </xf>
    <xf numFmtId="0" fontId="5" fillId="4" borderId="27" xfId="0" applyFont="1" applyFill="1" applyBorder="1" applyAlignment="1" applyProtection="1">
      <alignment horizontal="left" vertical="center"/>
      <protection locked="0"/>
    </xf>
    <xf numFmtId="0" fontId="5" fillId="4" borderId="28" xfId="0" applyFont="1" applyFill="1" applyBorder="1" applyAlignment="1" applyProtection="1">
      <alignment horizontal="left" vertical="center"/>
      <protection locked="0"/>
    </xf>
    <xf numFmtId="0" fontId="10" fillId="4" borderId="14" xfId="0" applyFont="1" applyFill="1" applyBorder="1" applyAlignment="1" applyProtection="1">
      <alignment horizontal="left" vertical="center"/>
      <protection locked="0"/>
    </xf>
    <xf numFmtId="49" fontId="4" fillId="4" borderId="17" xfId="0" applyNumberFormat="1" applyFont="1" applyFill="1" applyBorder="1" applyAlignment="1" applyProtection="1">
      <alignment horizontal="center" vertical="center"/>
      <protection locked="0"/>
    </xf>
    <xf numFmtId="49" fontId="4" fillId="4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4" borderId="34" xfId="0" applyFont="1" applyFill="1" applyBorder="1" applyAlignment="1" applyProtection="1">
      <alignment horizontal="center" vertical="center"/>
      <protection locked="0"/>
    </xf>
    <xf numFmtId="0" fontId="5" fillId="4" borderId="36" xfId="0" applyFont="1" applyFill="1" applyBorder="1" applyAlignment="1" applyProtection="1">
      <alignment horizontal="center" vertical="center"/>
      <protection locked="0"/>
    </xf>
    <xf numFmtId="0" fontId="7" fillId="0" borderId="17" xfId="0" applyFont="1" applyBorder="1" applyAlignment="1">
      <alignment horizontal="right" wrapText="1"/>
    </xf>
    <xf numFmtId="0" fontId="8" fillId="0" borderId="5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8" fillId="0" borderId="20" xfId="0" applyFont="1" applyBorder="1" applyAlignment="1">
      <alignment horizontal="right"/>
    </xf>
    <xf numFmtId="0" fontId="8" fillId="0" borderId="21" xfId="0" applyFont="1" applyBorder="1" applyAlignment="1">
      <alignment horizontal="right"/>
    </xf>
    <xf numFmtId="0" fontId="0" fillId="4" borderId="6" xfId="0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5</xdr:row>
      <xdr:rowOff>19050</xdr:rowOff>
    </xdr:from>
    <xdr:ext cx="1849439" cy="77320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1ABEA75-E436-4A50-B58E-3A167B5D0C52}"/>
            </a:ext>
          </a:extLst>
        </xdr:cNvPr>
        <xdr:cNvSpPr txBox="1"/>
      </xdr:nvSpPr>
      <xdr:spPr>
        <a:xfrm>
          <a:off x="3705225" y="1352550"/>
          <a:ext cx="1848964" cy="7732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>
            <a:lnSpc>
              <a:spcPts val="1200"/>
            </a:lnSpc>
          </a:pPr>
          <a:r>
            <a:rPr kumimoji="1" lang="ja-JP" altLang="ja-JP" sz="1000">
              <a:solidFill>
                <a:schemeClr val="dk1"/>
              </a:solidFill>
              <a:latin typeface="+mj-ea"/>
              <a:ea typeface="+mj-ea"/>
              <a:cs typeface="+mn-cs"/>
            </a:rPr>
            <a:t>○･･･要提出</a:t>
          </a:r>
          <a:endParaRPr kumimoji="1" lang="en-US" altLang="ja-JP" sz="1000">
            <a:solidFill>
              <a:schemeClr val="dk1"/>
            </a:solidFill>
            <a:latin typeface="+mj-ea"/>
            <a:ea typeface="+mj-ea"/>
            <a:cs typeface="+mn-cs"/>
          </a:endParaRPr>
        </a:p>
        <a:p>
          <a:pPr>
            <a:lnSpc>
              <a:spcPts val="1100"/>
            </a:lnSpc>
          </a:pPr>
          <a:r>
            <a:rPr kumimoji="1" lang="ja-JP" altLang="ja-JP" sz="1000">
              <a:solidFill>
                <a:schemeClr val="dk1"/>
              </a:solidFill>
              <a:latin typeface="+mj-ea"/>
              <a:ea typeface="+mj-ea"/>
              <a:cs typeface="+mn-cs"/>
            </a:rPr>
            <a:t>△・・・任意提出</a:t>
          </a:r>
          <a:endParaRPr kumimoji="1" lang="en-US" altLang="ja-JP" sz="1000">
            <a:solidFill>
              <a:schemeClr val="dk1"/>
            </a:solidFill>
            <a:latin typeface="+mj-ea"/>
            <a:ea typeface="+mj-ea"/>
            <a:cs typeface="+mn-cs"/>
          </a:endParaRPr>
        </a:p>
        <a:p>
          <a:pPr>
            <a:lnSpc>
              <a:spcPts val="1200"/>
            </a:lnSpc>
          </a:pPr>
          <a:r>
            <a:rPr kumimoji="1" lang="ja-JP" altLang="ja-JP" sz="1000">
              <a:solidFill>
                <a:schemeClr val="dk1"/>
              </a:solidFill>
              <a:latin typeface="+mj-ea"/>
              <a:ea typeface="+mj-ea"/>
              <a:cs typeface="+mn-cs"/>
            </a:rPr>
            <a:t>□・・・同等と判断した</a:t>
          </a:r>
          <a:endParaRPr kumimoji="1" lang="en-US" altLang="ja-JP" sz="1000">
            <a:solidFill>
              <a:schemeClr val="dk1"/>
            </a:solidFill>
            <a:latin typeface="+mj-ea"/>
            <a:ea typeface="+mj-ea"/>
            <a:cs typeface="+mn-cs"/>
          </a:endParaRPr>
        </a:p>
        <a:p>
          <a:pPr>
            <a:lnSpc>
              <a:spcPts val="1100"/>
            </a:lnSpc>
          </a:pPr>
          <a:r>
            <a:rPr kumimoji="1" lang="ja-JP" altLang="en-US" sz="1000">
              <a:solidFill>
                <a:schemeClr val="dk1"/>
              </a:solidFill>
              <a:latin typeface="+mj-ea"/>
              <a:ea typeface="+mj-ea"/>
              <a:cs typeface="+mn-cs"/>
            </a:rPr>
            <a:t>　　　　</a:t>
          </a:r>
          <a:r>
            <a:rPr kumimoji="1" lang="ja-JP" altLang="ja-JP" sz="1000">
              <a:solidFill>
                <a:schemeClr val="dk1"/>
              </a:solidFill>
              <a:latin typeface="+mj-ea"/>
              <a:ea typeface="+mj-ea"/>
              <a:cs typeface="+mn-cs"/>
            </a:rPr>
            <a:t>資格要件に準じて提出</a:t>
          </a:r>
          <a:endParaRPr kumimoji="1" lang="ja-JP" altLang="en-US" sz="1000">
            <a:latin typeface="+mj-ea"/>
            <a:ea typeface="+mj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="70" zoomScaleNormal="70" workbookViewId="0">
      <selection activeCell="L7" sqref="L7"/>
    </sheetView>
  </sheetViews>
  <sheetFormatPr defaultRowHeight="13.5" x14ac:dyDescent="0.15"/>
  <cols>
    <col min="1" max="1" width="31" customWidth="1"/>
    <col min="2" max="2" width="31.25" hidden="1" customWidth="1"/>
    <col min="3" max="3" width="8" style="2" customWidth="1"/>
    <col min="4" max="4" width="8.5" style="6" customWidth="1"/>
    <col min="5" max="5" width="8" customWidth="1"/>
    <col min="6" max="6" width="8.5" customWidth="1"/>
    <col min="7" max="7" width="8" customWidth="1"/>
    <col min="8" max="8" width="8.5" customWidth="1"/>
    <col min="9" max="9" width="8" customWidth="1"/>
    <col min="10" max="10" width="8.5" customWidth="1"/>
    <col min="11" max="11" width="2.25" customWidth="1"/>
    <col min="12" max="12" width="36.5" customWidth="1"/>
  </cols>
  <sheetData>
    <row r="1" spans="1:10" ht="28.5" customHeight="1" x14ac:dyDescent="0.15">
      <c r="A1" s="68" t="s">
        <v>44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x14ac:dyDescent="0.15">
      <c r="G2" s="1"/>
    </row>
    <row r="3" spans="1:10" ht="21" customHeight="1" x14ac:dyDescent="0.15">
      <c r="A3" s="75" t="s">
        <v>57</v>
      </c>
      <c r="B3" s="75"/>
      <c r="C3" s="75"/>
      <c r="D3" s="75"/>
      <c r="E3" s="75"/>
      <c r="G3" s="75" t="s">
        <v>55</v>
      </c>
      <c r="H3" s="75"/>
      <c r="I3" s="75"/>
      <c r="J3" s="75"/>
    </row>
    <row r="4" spans="1:10" ht="24" customHeight="1" thickBot="1" x14ac:dyDescent="0.2">
      <c r="E4" s="1"/>
    </row>
    <row r="5" spans="1:10" ht="18" customHeight="1" x14ac:dyDescent="0.15">
      <c r="A5" s="31" t="s">
        <v>0</v>
      </c>
      <c r="B5" s="32" t="s">
        <v>16</v>
      </c>
      <c r="C5" s="34" t="s">
        <v>47</v>
      </c>
      <c r="D5" s="37" t="s">
        <v>50</v>
      </c>
    </row>
    <row r="6" spans="1:10" ht="26.25" customHeight="1" x14ac:dyDescent="0.15">
      <c r="A6" s="42" t="s">
        <v>34</v>
      </c>
      <c r="B6" s="14"/>
      <c r="C6" s="35" t="s">
        <v>48</v>
      </c>
      <c r="D6" s="45"/>
    </row>
    <row r="7" spans="1:10" ht="24.75" customHeight="1" thickBot="1" x14ac:dyDescent="0.2">
      <c r="A7" s="42" t="s">
        <v>35</v>
      </c>
      <c r="B7" s="33"/>
      <c r="C7" s="36" t="s">
        <v>48</v>
      </c>
      <c r="D7" s="46"/>
      <c r="H7" s="38" t="s">
        <v>56</v>
      </c>
      <c r="I7" s="39"/>
      <c r="J7" s="57" t="s">
        <v>15</v>
      </c>
    </row>
    <row r="8" spans="1:10" ht="18.75" customHeight="1" x14ac:dyDescent="0.15">
      <c r="A8" s="5"/>
      <c r="B8" s="4"/>
      <c r="C8" s="3"/>
    </row>
    <row r="9" spans="1:10" ht="18" customHeight="1" x14ac:dyDescent="0.15">
      <c r="A9" s="20" t="s">
        <v>38</v>
      </c>
      <c r="B9" s="17"/>
      <c r="C9" s="87"/>
      <c r="D9" s="87"/>
      <c r="E9" s="87"/>
      <c r="F9" s="87"/>
      <c r="G9" s="87"/>
      <c r="H9" s="87"/>
      <c r="I9" s="87"/>
      <c r="J9" s="87"/>
    </row>
    <row r="10" spans="1:10" ht="18" customHeight="1" thickBot="1" x14ac:dyDescent="0.2">
      <c r="A10" s="20" t="s">
        <v>39</v>
      </c>
      <c r="B10" s="17"/>
      <c r="C10" s="76"/>
      <c r="D10" s="77"/>
      <c r="E10" s="76"/>
      <c r="F10" s="77"/>
      <c r="G10" s="76"/>
      <c r="H10" s="77"/>
      <c r="I10" s="76"/>
      <c r="J10" s="77"/>
    </row>
    <row r="11" spans="1:10" ht="18" customHeight="1" thickBot="1" x14ac:dyDescent="0.2">
      <c r="A11" s="21"/>
      <c r="B11" s="18"/>
      <c r="C11" s="16" t="s">
        <v>17</v>
      </c>
      <c r="D11" s="40" t="s">
        <v>49</v>
      </c>
      <c r="E11" s="16" t="s">
        <v>17</v>
      </c>
      <c r="F11" s="41" t="s">
        <v>40</v>
      </c>
      <c r="G11" s="16" t="s">
        <v>17</v>
      </c>
      <c r="H11" s="41" t="s">
        <v>40</v>
      </c>
      <c r="I11" s="16" t="s">
        <v>17</v>
      </c>
      <c r="J11" s="41" t="s">
        <v>40</v>
      </c>
    </row>
    <row r="12" spans="1:10" ht="21" customHeight="1" x14ac:dyDescent="0.15">
      <c r="A12" s="43" t="s">
        <v>18</v>
      </c>
      <c r="B12" s="7" t="s">
        <v>1</v>
      </c>
      <c r="C12" s="25" t="s">
        <v>13</v>
      </c>
      <c r="D12" s="47"/>
      <c r="E12" s="27" t="s">
        <v>13</v>
      </c>
      <c r="F12" s="47"/>
      <c r="G12" s="27" t="s">
        <v>13</v>
      </c>
      <c r="H12" s="48"/>
      <c r="I12" s="27" t="s">
        <v>13</v>
      </c>
      <c r="J12" s="48"/>
    </row>
    <row r="13" spans="1:10" ht="21" customHeight="1" x14ac:dyDescent="0.15">
      <c r="A13" s="44" t="s">
        <v>53</v>
      </c>
      <c r="B13" s="8" t="s">
        <v>1</v>
      </c>
      <c r="C13" s="26" t="s">
        <v>13</v>
      </c>
      <c r="D13" s="45"/>
      <c r="E13" s="28" t="s">
        <v>13</v>
      </c>
      <c r="F13" s="45"/>
      <c r="G13" s="28" t="s">
        <v>13</v>
      </c>
      <c r="H13" s="49"/>
      <c r="I13" s="28" t="s">
        <v>13</v>
      </c>
      <c r="J13" s="49"/>
    </row>
    <row r="14" spans="1:10" ht="21" customHeight="1" x14ac:dyDescent="0.15">
      <c r="A14" s="22" t="s">
        <v>52</v>
      </c>
      <c r="B14" s="8" t="s">
        <v>1</v>
      </c>
      <c r="C14" s="26" t="s">
        <v>13</v>
      </c>
      <c r="D14" s="45"/>
      <c r="E14" s="28" t="s">
        <v>13</v>
      </c>
      <c r="F14" s="45"/>
      <c r="G14" s="28" t="s">
        <v>13</v>
      </c>
      <c r="H14" s="49"/>
      <c r="I14" s="28" t="s">
        <v>13</v>
      </c>
      <c r="J14" s="49"/>
    </row>
    <row r="15" spans="1:10" ht="24" customHeight="1" x14ac:dyDescent="0.15">
      <c r="A15" s="22" t="s">
        <v>2</v>
      </c>
      <c r="B15" s="8" t="s">
        <v>19</v>
      </c>
      <c r="C15" s="26" t="str">
        <f>IF(COUNTIF($C$10,"1-5-*"),"○",IF(COUNTIF($C$10,"1-6-*"),"○",IF(COUNTIF($C$10,"5-1-*"),"□","-")))</f>
        <v>-</v>
      </c>
      <c r="D15" s="45"/>
      <c r="E15" s="28" t="str">
        <f>IF(COUNTIF($E$10,"1-5-*"),"○",IF(COUNTIF($E$10,"1-6-*"),"○",IF(COUNTIF($E$10,"5-1-*"),"□","-")))</f>
        <v>-</v>
      </c>
      <c r="F15" s="45"/>
      <c r="G15" s="28" t="str">
        <f>IF(COUNTIF($G$10,"1-5-*"),"○",IF(COUNTIF($G$10,"1-6-*"),"○",IF(COUNTIF($G$10,"5-1-*"),"□","-")))</f>
        <v>-</v>
      </c>
      <c r="H15" s="49"/>
      <c r="I15" s="28" t="str">
        <f>IF(COUNTIF($I$10,"1-5-*"),"○",IF(COUNTIF($I$10,"1-6-*"),"○",IF(COUNTIF($I$10,"5-1-*"),"□","-")))</f>
        <v>-</v>
      </c>
      <c r="J15" s="49"/>
    </row>
    <row r="16" spans="1:10" ht="24" customHeight="1" x14ac:dyDescent="0.15">
      <c r="A16" s="22" t="s">
        <v>3</v>
      </c>
      <c r="B16" s="8" t="s">
        <v>4</v>
      </c>
      <c r="C16" s="26" t="str">
        <f>IF(COUNTIF($C$10,"1-7-*"),"○",IF(COUNTIF($C$10,"5-1-*"),"□","-"))</f>
        <v>-</v>
      </c>
      <c r="D16" s="45"/>
      <c r="E16" s="28" t="str">
        <f>IF(COUNTIF($E$10,"1-7-*"),"○",IF(COUNTIF($E$10,"5-1-*"),"□","-"))</f>
        <v>-</v>
      </c>
      <c r="F16" s="45"/>
      <c r="G16" s="28" t="str">
        <f>IF(COUNTIF($G$10,"1-7-*"),"○",IF(COUNTIF($G$10,"5-1-*"),"□","-"))</f>
        <v>-</v>
      </c>
      <c r="H16" s="49"/>
      <c r="I16" s="28" t="str">
        <f>IF(COUNTIF($I$10,"1-7-*"),"○",IF(COUNTIF($I$10,"5-1-*"),"□","-"))</f>
        <v>-</v>
      </c>
      <c r="J16" s="49"/>
    </row>
    <row r="17" spans="1:10" ht="24" customHeight="1" x14ac:dyDescent="0.15">
      <c r="A17" s="22" t="s">
        <v>20</v>
      </c>
      <c r="B17" s="8" t="s">
        <v>21</v>
      </c>
      <c r="C17" s="26" t="str">
        <f>IF(COUNTIF($C$10,"1-8"),"○",IF(COUNTIF($C$10,"5-1-*"),"□","-"))</f>
        <v>-</v>
      </c>
      <c r="D17" s="45"/>
      <c r="E17" s="28" t="str">
        <f>IF(COUNTIF($E$10,"1-8"),"○",IF(COUNTIF($E$10,"5-1-*"),"□","-"))</f>
        <v>-</v>
      </c>
      <c r="F17" s="45"/>
      <c r="G17" s="28" t="str">
        <f>IF(COUNTIF($G$10,"1-8"),"○",IF(COUNTIF($G$10,"5-1-*"),"□","-"))</f>
        <v>-</v>
      </c>
      <c r="H17" s="49"/>
      <c r="I17" s="28" t="str">
        <f>IF(COUNTIF($I$10,"1-8"),"○",IF(COUNTIF($I$10,"5-1-*"),"□","-"))</f>
        <v>-</v>
      </c>
      <c r="J17" s="49"/>
    </row>
    <row r="18" spans="1:10" ht="24" customHeight="1" x14ac:dyDescent="0.15">
      <c r="A18" s="22" t="s">
        <v>22</v>
      </c>
      <c r="B18" s="8" t="s">
        <v>23</v>
      </c>
      <c r="C18" s="26" t="str">
        <f>IF(COUNTIF($C$10,"3-1"),"○",IF(COUNTIF($C$10,"5-1-*"),"□","-"))</f>
        <v>-</v>
      </c>
      <c r="D18" s="45"/>
      <c r="E18" s="28" t="str">
        <f>IF(COUNTIF($E$10,"3-1"),"○",IF(COUNTIF($E$10,"5-1-*"),"□","-"))</f>
        <v>-</v>
      </c>
      <c r="F18" s="45"/>
      <c r="G18" s="28" t="str">
        <f>IF(COUNTIF($G$10,"3-1"),"○",IF(COUNTIF($G$10,"5-1-*"),"□","-"))</f>
        <v>-</v>
      </c>
      <c r="H18" s="49"/>
      <c r="I18" s="28" t="str">
        <f>IF(COUNTIF($I$10,"3-1"),"○",IF(COUNTIF($I$10,"5-1-*"),"□","-"))</f>
        <v>-</v>
      </c>
      <c r="J18" s="49"/>
    </row>
    <row r="19" spans="1:10" ht="24" customHeight="1" x14ac:dyDescent="0.15">
      <c r="A19" s="22" t="s">
        <v>24</v>
      </c>
      <c r="B19" s="8" t="s">
        <v>5</v>
      </c>
      <c r="C19" s="26" t="str">
        <f>IF(COUNTIF($C$10,"3-2"),"○",IF(COUNTIF($C$10,"3-3"),"○",IF(COUNTIF($C$10,"5-1-*"),"□","-")))</f>
        <v>-</v>
      </c>
      <c r="D19" s="45"/>
      <c r="E19" s="28" t="str">
        <f>IF(COUNTIF($E$10,"3-2"),"○",IF(COUNTIF($E$10,"3-3"),"○",IF(COUNTIF($E$10,"5-1-*"),"□","-")))</f>
        <v>-</v>
      </c>
      <c r="F19" s="45"/>
      <c r="G19" s="28" t="str">
        <f>IF(COUNTIF($G$10,"3-2"),"○",IF(COUNTIF($G$10,"3-3"),"○",IF(COUNTIF($G$10,"5-1-*"),"□","-")))</f>
        <v>-</v>
      </c>
      <c r="H19" s="49"/>
      <c r="I19" s="28" t="str">
        <f>IF(COUNTIF($I$10,"3-2"),"○",IF(COUNTIF($I$10,"3-3"),"○",IF(COUNTIF($I$10,"5-1-*"),"□","-")))</f>
        <v>-</v>
      </c>
      <c r="J19" s="49"/>
    </row>
    <row r="20" spans="1:10" ht="24" customHeight="1" x14ac:dyDescent="0.15">
      <c r="A20" s="22" t="s">
        <v>6</v>
      </c>
      <c r="B20" s="8" t="s">
        <v>11</v>
      </c>
      <c r="C20" s="26" t="str">
        <f>IF(COUNTIF($C$10,"2-1"),"○",IF(COUNTIF($C$10,"5-1-*"),"□","-"))</f>
        <v>-</v>
      </c>
      <c r="D20" s="45"/>
      <c r="E20" s="28" t="str">
        <f>IF(COUNTIF($E$10,"2-1"),"○",IF(COUNTIF($E$10,"5-1-*"),"□","-"))</f>
        <v>-</v>
      </c>
      <c r="F20" s="45"/>
      <c r="G20" s="28" t="str">
        <f>IF(COUNTIF($G$10,"2-1"),"○",IF(COUNTIF($G$10,"5-1-*"),"□","-"))</f>
        <v>-</v>
      </c>
      <c r="H20" s="49"/>
      <c r="I20" s="28" t="str">
        <f>IF(COUNTIF($I$10,"2-1"),"○",IF(COUNTIF($I$10,"5-1-*"),"□","-"))</f>
        <v>-</v>
      </c>
      <c r="J20" s="49"/>
    </row>
    <row r="21" spans="1:10" ht="19.5" customHeight="1" x14ac:dyDescent="0.15">
      <c r="A21" s="22" t="s">
        <v>25</v>
      </c>
      <c r="B21" s="8" t="s">
        <v>11</v>
      </c>
      <c r="C21" s="26" t="str">
        <f>IF(COUNTIF($C$10,"2-1"),"○",IF(COUNTIF($C$10,"5-1-*"),"□","-"))</f>
        <v>-</v>
      </c>
      <c r="D21" s="45"/>
      <c r="E21" s="28" t="str">
        <f>IF(COUNTIF($E$10,"2-1"),"○",IF(COUNTIF($E$10,"5-1-*"),"□","-"))</f>
        <v>-</v>
      </c>
      <c r="F21" s="45"/>
      <c r="G21" s="28" t="str">
        <f>IF(COUNTIF($G$10,"2-1"),"○",IF(COUNTIF($G$10,"5-1-*"),"□","-"))</f>
        <v>-</v>
      </c>
      <c r="H21" s="49"/>
      <c r="I21" s="28" t="str">
        <f>IF(COUNTIF($I$10,"2-1"),"○",IF(COUNTIF($I$10,"5-1-*"),"□","-"))</f>
        <v>-</v>
      </c>
      <c r="J21" s="49"/>
    </row>
    <row r="22" spans="1:10" ht="21.75" customHeight="1" x14ac:dyDescent="0.15">
      <c r="A22" s="22" t="s">
        <v>26</v>
      </c>
      <c r="B22" s="8" t="s">
        <v>27</v>
      </c>
      <c r="C22" s="26" t="str">
        <f>IF(COUNTIF($C$10,"1-5-②"),"○",IF(COUNTIF($C$10,"1-5-③"),"○",IF(COUNTIF($C$10,"5-1-*"),"□","-")))</f>
        <v>-</v>
      </c>
      <c r="D22" s="45"/>
      <c r="E22" s="28" t="str">
        <f>IF(COUNTIF($E$10,"1-5-②"),"○",IF(COUNTIF($E$10,"1-5-③"),"○",IF(COUNTIF($E$10,"5-1-*"),"□","-")))</f>
        <v>-</v>
      </c>
      <c r="F22" s="45"/>
      <c r="G22" s="28" t="str">
        <f>IF(COUNTIF($G$10,"1-5-②"),"○",IF(COUNTIF($G$10,"1-5-③"),"○",IF(COUNTIF($G$10,"5-1-*"),"□","-")))</f>
        <v>-</v>
      </c>
      <c r="H22" s="49"/>
      <c r="I22" s="28" t="str">
        <f>IF(COUNTIF($I$10,"1-5-②"),"○",IF(COUNTIF($I$10,"1-5-③"),"○",IF(COUNTIF($I$10,"5-1-*"),"□","-")))</f>
        <v>-</v>
      </c>
      <c r="J22" s="49"/>
    </row>
    <row r="23" spans="1:10" ht="18" customHeight="1" x14ac:dyDescent="0.15">
      <c r="A23" s="23" t="s">
        <v>37</v>
      </c>
      <c r="B23" s="8" t="s">
        <v>28</v>
      </c>
      <c r="C23" s="26" t="str">
        <f>IF(COUNTIF($C$10,"1-6-*"),"○",IF(COUNTIF($C$10,"3-1"),"○",IF(COUNTIF($C$10,"3-2"),"○",IF(COUNTIF($C$10,"3-3"),"○",IF(COUNTIF($C$10,"1-7-*"),"△",IF(COUNTIF($C$10,"5-1-*"),"□","-"))))))</f>
        <v>-</v>
      </c>
      <c r="D23" s="45"/>
      <c r="E23" s="28" t="str">
        <f>IF(COUNTIF($E$10,"1-6-*"),"○",IF(COUNTIF($E$10,"3-1"),"○",IF(COUNTIF($E$10,"3-2"),"○",IF(COUNTIF($E$10,"3-3"),"○",IF(COUNTIF($E$10,"1-7-*"),"△",IF(COUNTIF($E$10,"5-1-*"),"□","-"))))))</f>
        <v>-</v>
      </c>
      <c r="F23" s="45"/>
      <c r="G23" s="28" t="str">
        <f>IF(COUNTIF($G$10,"1-6-*"),"○",IF(COUNTIF($G$10,"3-1"),"○",IF(COUNTIF($G$10,"3-2"),"○",IF(COUNTIF($G$10,"3-3"),"○",IF(COUNTIF($G$10,"1-7-*"),"△",IF(COUNTIF($G$10,"5-1-*"),"□","-"))))))</f>
        <v>-</v>
      </c>
      <c r="H23" s="49"/>
      <c r="I23" s="28" t="str">
        <f>IF(COUNTIF($I$10,"1-6-*"),"○",IF(COUNTIF($I$10,"3-1"),"○",IF(COUNTIF($I$10,"3-2"),"○",IF(COUNTIF($I$10,"3-3"),"○",IF(COUNTIF($I$10,"1-7-*"),"△",IF(COUNTIF($I$10,"5-1-*"),"□","-"))))))</f>
        <v>-</v>
      </c>
      <c r="J23" s="49"/>
    </row>
    <row r="24" spans="1:10" ht="33.75" customHeight="1" x14ac:dyDescent="0.15">
      <c r="A24" s="22" t="s">
        <v>29</v>
      </c>
      <c r="B24" s="8" t="s">
        <v>30</v>
      </c>
      <c r="C24" s="26" t="str">
        <f>IF(COUNTIF($C$10,"1-8"),"○",IF(COUNTIF($C$10,"3-*"),"○",IF(COUNTIF($C$10,"1-7-*"),"○",IF(COUNTIF($C$10,"5-1-*"),"□","-"))))</f>
        <v>-</v>
      </c>
      <c r="D24" s="45"/>
      <c r="E24" s="28" t="str">
        <f>IF(COUNTIF($E$10,"1-8"),"○",IF(COUNTIF($E$10,"3-*"),"○",IF(COUNTIF($E$10,"1-7-*"),"○",IF(COUNTIF($E$10,"5-1-*"),"□","-"))))</f>
        <v>-</v>
      </c>
      <c r="F24" s="45"/>
      <c r="G24" s="28" t="str">
        <f>IF(COUNTIF($G$10,"1-8"),"○",IF(COUNTIF($G$10,"3-*"),"○",IF(COUNTIF($G$10,"1-7-*"),"○",IF(COUNTIF($G$10,"5-1-*"),"□","-"))))</f>
        <v>-</v>
      </c>
      <c r="H24" s="49"/>
      <c r="I24" s="28" t="str">
        <f>IF(COUNTIF($I$10,"1-8"),"○",IF(COUNTIF($I$10,"3-*"),"○",IF(COUNTIF($I$10,"1-7-*"),"○",IF(COUNTIF($I$10,"5-1-*"),"□","-"))))</f>
        <v>-</v>
      </c>
      <c r="J24" s="49"/>
    </row>
    <row r="25" spans="1:10" ht="34.5" customHeight="1" x14ac:dyDescent="0.15">
      <c r="A25" s="22" t="s">
        <v>31</v>
      </c>
      <c r="B25" s="8" t="s">
        <v>12</v>
      </c>
      <c r="C25" s="26" t="str">
        <f>IF(COUNTIF($C$10,"4-1"),"○",IF(COUNTIF($C$10,"5-1-*"),"□","-"))</f>
        <v>-</v>
      </c>
      <c r="D25" s="45"/>
      <c r="E25" s="28" t="str">
        <f>IF(COUNTIF($E$10,"4-1"),"○",IF(COUNTIF($E$10,"5-1-*"),"□","-"))</f>
        <v>-</v>
      </c>
      <c r="F25" s="45"/>
      <c r="G25" s="28" t="str">
        <f>IF(COUNTIF($G$10,"4-1"),"○",IF(COUNTIF($G$10,"5-1-*"),"□","-"))</f>
        <v>-</v>
      </c>
      <c r="H25" s="49"/>
      <c r="I25" s="28" t="str">
        <f>IF(COUNTIF($I$10,"4-1"),"○",IF(COUNTIF($I$10,"5-1-*"),"□","-"))</f>
        <v>-</v>
      </c>
      <c r="J25" s="49"/>
    </row>
    <row r="26" spans="1:10" ht="18.75" customHeight="1" x14ac:dyDescent="0.15">
      <c r="A26" s="22" t="s">
        <v>7</v>
      </c>
      <c r="B26" s="8" t="s">
        <v>12</v>
      </c>
      <c r="C26" s="26" t="str">
        <f>IF(COUNTIF($C$10,"4-1"),"○",IF(COUNTIF($C$10,"5-1-*"),"□","-"))</f>
        <v>-</v>
      </c>
      <c r="D26" s="45"/>
      <c r="E26" s="28" t="str">
        <f>IF(COUNTIF($E$10,"4-1"),"○",IF(COUNTIF($E$10,"5-1-*"),"□","-"))</f>
        <v>-</v>
      </c>
      <c r="F26" s="45"/>
      <c r="G26" s="28" t="str">
        <f>IF(COUNTIF($G$10,"4-1"),"○",IF(COUNTIF($G$10,"5-1-*"),"□","-"))</f>
        <v>-</v>
      </c>
      <c r="H26" s="49"/>
      <c r="I26" s="28" t="str">
        <f>IF(COUNTIF($I$10,"4-1"),"○",IF(COUNTIF($I$10,"5-1-*"),"□","-"))</f>
        <v>-</v>
      </c>
      <c r="J26" s="49"/>
    </row>
    <row r="27" spans="1:10" ht="24" customHeight="1" x14ac:dyDescent="0.15">
      <c r="A27" s="22" t="s">
        <v>8</v>
      </c>
      <c r="B27" s="8" t="s">
        <v>32</v>
      </c>
      <c r="C27" s="26" t="str">
        <f>IF(COUNTIF($C$10,"5-1-*"),"○","-")</f>
        <v>-</v>
      </c>
      <c r="D27" s="45"/>
      <c r="E27" s="28" t="str">
        <f>IF(COUNTIF($E$10,"5-1-*"),"○","-")</f>
        <v>-</v>
      </c>
      <c r="F27" s="45"/>
      <c r="G27" s="28" t="str">
        <f>IF(COUNTIF($G$10,"5-1-*"),"○","-")</f>
        <v>-</v>
      </c>
      <c r="H27" s="49"/>
      <c r="I27" s="28" t="str">
        <f>IF(COUNTIF($I$10,"5-1-*"),"○","-")</f>
        <v>-</v>
      </c>
      <c r="J27" s="49"/>
    </row>
    <row r="28" spans="1:10" ht="18" customHeight="1" x14ac:dyDescent="0.15">
      <c r="A28" s="22" t="s">
        <v>9</v>
      </c>
      <c r="B28" s="8"/>
      <c r="C28" s="26" t="s">
        <v>14</v>
      </c>
      <c r="D28" s="45"/>
      <c r="E28" s="28" t="s">
        <v>14</v>
      </c>
      <c r="F28" s="45"/>
      <c r="G28" s="28" t="s">
        <v>14</v>
      </c>
      <c r="H28" s="49"/>
      <c r="I28" s="28" t="s">
        <v>14</v>
      </c>
      <c r="J28" s="49"/>
    </row>
    <row r="29" spans="1:10" ht="35.25" customHeight="1" thickBot="1" x14ac:dyDescent="0.2">
      <c r="A29" s="22" t="s">
        <v>36</v>
      </c>
      <c r="B29" s="24"/>
      <c r="C29" s="26"/>
      <c r="D29" s="46"/>
      <c r="E29" s="28"/>
      <c r="F29" s="46"/>
      <c r="G29" s="29"/>
      <c r="H29" s="50"/>
      <c r="I29" s="30"/>
      <c r="J29" s="50"/>
    </row>
    <row r="30" spans="1:10" s="12" customFormat="1" ht="33.75" customHeight="1" x14ac:dyDescent="0.15">
      <c r="A30" s="19" t="s">
        <v>51</v>
      </c>
      <c r="B30" s="9"/>
      <c r="C30" s="10"/>
      <c r="D30" s="11"/>
      <c r="E30" s="9"/>
      <c r="F30" s="9"/>
      <c r="G30" s="9"/>
    </row>
    <row r="31" spans="1:10" ht="24" customHeight="1" x14ac:dyDescent="0.15">
      <c r="A31" s="15" t="s">
        <v>42</v>
      </c>
      <c r="B31" s="13" t="s">
        <v>33</v>
      </c>
      <c r="C31" s="69" t="s">
        <v>43</v>
      </c>
      <c r="D31" s="70"/>
      <c r="E31" s="70"/>
      <c r="F31" s="71"/>
      <c r="G31" s="69" t="s">
        <v>45</v>
      </c>
      <c r="H31" s="71"/>
      <c r="I31" s="78" t="s">
        <v>41</v>
      </c>
      <c r="J31" s="78"/>
    </row>
    <row r="32" spans="1:10" ht="18.75" customHeight="1" x14ac:dyDescent="0.15">
      <c r="A32" s="51">
        <v>1</v>
      </c>
      <c r="B32" s="52" t="s">
        <v>10</v>
      </c>
      <c r="C32" s="72"/>
      <c r="D32" s="73"/>
      <c r="E32" s="73"/>
      <c r="F32" s="74"/>
      <c r="G32" s="61" t="s">
        <v>10</v>
      </c>
      <c r="H32" s="62"/>
      <c r="I32" s="81" t="s">
        <v>54</v>
      </c>
      <c r="J32" s="82"/>
    </row>
    <row r="33" spans="1:10" ht="18.75" customHeight="1" x14ac:dyDescent="0.15">
      <c r="A33" s="53">
        <v>2</v>
      </c>
      <c r="B33" s="54" t="s">
        <v>10</v>
      </c>
      <c r="C33" s="65"/>
      <c r="D33" s="66"/>
      <c r="E33" s="66"/>
      <c r="F33" s="67"/>
      <c r="G33" s="63" t="s">
        <v>46</v>
      </c>
      <c r="H33" s="64"/>
      <c r="I33" s="83"/>
      <c r="J33" s="84"/>
    </row>
    <row r="34" spans="1:10" ht="18.75" customHeight="1" x14ac:dyDescent="0.15">
      <c r="A34" s="53">
        <v>3</v>
      </c>
      <c r="B34" s="54" t="s">
        <v>10</v>
      </c>
      <c r="C34" s="65"/>
      <c r="D34" s="66"/>
      <c r="E34" s="66"/>
      <c r="F34" s="67"/>
      <c r="G34" s="63" t="s">
        <v>46</v>
      </c>
      <c r="H34" s="64"/>
      <c r="I34" s="83"/>
      <c r="J34" s="84"/>
    </row>
    <row r="35" spans="1:10" ht="18.75" customHeight="1" x14ac:dyDescent="0.15">
      <c r="A35" s="53">
        <v>4</v>
      </c>
      <c r="B35" s="54" t="s">
        <v>10</v>
      </c>
      <c r="C35" s="65"/>
      <c r="D35" s="66"/>
      <c r="E35" s="66"/>
      <c r="F35" s="67"/>
      <c r="G35" s="63" t="s">
        <v>46</v>
      </c>
      <c r="H35" s="64"/>
      <c r="I35" s="83"/>
      <c r="J35" s="84"/>
    </row>
    <row r="36" spans="1:10" ht="18.75" customHeight="1" x14ac:dyDescent="0.15">
      <c r="A36" s="53">
        <v>5</v>
      </c>
      <c r="B36" s="54" t="s">
        <v>10</v>
      </c>
      <c r="C36" s="65"/>
      <c r="D36" s="66"/>
      <c r="E36" s="66"/>
      <c r="F36" s="67"/>
      <c r="G36" s="63" t="s">
        <v>46</v>
      </c>
      <c r="H36" s="64"/>
      <c r="I36" s="83"/>
      <c r="J36" s="84"/>
    </row>
    <row r="37" spans="1:10" ht="18.75" customHeight="1" x14ac:dyDescent="0.15">
      <c r="A37" s="53">
        <v>6</v>
      </c>
      <c r="B37" s="54" t="s">
        <v>10</v>
      </c>
      <c r="C37" s="65"/>
      <c r="D37" s="66"/>
      <c r="E37" s="66"/>
      <c r="F37" s="67"/>
      <c r="G37" s="63" t="s">
        <v>46</v>
      </c>
      <c r="H37" s="64"/>
      <c r="I37" s="83"/>
      <c r="J37" s="84"/>
    </row>
    <row r="38" spans="1:10" ht="18.75" customHeight="1" x14ac:dyDescent="0.15">
      <c r="A38" s="53">
        <v>7</v>
      </c>
      <c r="B38" s="54" t="s">
        <v>10</v>
      </c>
      <c r="C38" s="65"/>
      <c r="D38" s="66"/>
      <c r="E38" s="66"/>
      <c r="F38" s="67"/>
      <c r="G38" s="63" t="s">
        <v>46</v>
      </c>
      <c r="H38" s="64"/>
      <c r="I38" s="83"/>
      <c r="J38" s="84"/>
    </row>
    <row r="39" spans="1:10" ht="18.75" customHeight="1" x14ac:dyDescent="0.15">
      <c r="A39" s="55">
        <v>8</v>
      </c>
      <c r="B39" s="56" t="s">
        <v>10</v>
      </c>
      <c r="C39" s="58"/>
      <c r="D39" s="59"/>
      <c r="E39" s="59"/>
      <c r="F39" s="60"/>
      <c r="G39" s="79" t="s">
        <v>46</v>
      </c>
      <c r="H39" s="80"/>
      <c r="I39" s="85"/>
      <c r="J39" s="86"/>
    </row>
  </sheetData>
  <sheetProtection password="CC4D" sheet="1" objects="1" scenarios="1"/>
  <mergeCells count="31">
    <mergeCell ref="C10:D10"/>
    <mergeCell ref="E10:F10"/>
    <mergeCell ref="I10:J10"/>
    <mergeCell ref="I31:J31"/>
    <mergeCell ref="C36:F36"/>
    <mergeCell ref="G3:J3"/>
    <mergeCell ref="G39:H39"/>
    <mergeCell ref="I32:J39"/>
    <mergeCell ref="C9:D9"/>
    <mergeCell ref="E9:F9"/>
    <mergeCell ref="G9:H9"/>
    <mergeCell ref="I9:J9"/>
    <mergeCell ref="A1:J1"/>
    <mergeCell ref="C31:F31"/>
    <mergeCell ref="G31:H31"/>
    <mergeCell ref="C32:F32"/>
    <mergeCell ref="G38:H38"/>
    <mergeCell ref="A3:E3"/>
    <mergeCell ref="G10:H10"/>
    <mergeCell ref="C35:F35"/>
    <mergeCell ref="C37:F37"/>
    <mergeCell ref="C38:F38"/>
    <mergeCell ref="C39:F39"/>
    <mergeCell ref="G32:H32"/>
    <mergeCell ref="G33:H33"/>
    <mergeCell ref="G34:H34"/>
    <mergeCell ref="G35:H35"/>
    <mergeCell ref="G36:H36"/>
    <mergeCell ref="G37:H37"/>
    <mergeCell ref="C33:F33"/>
    <mergeCell ref="C34:F34"/>
  </mergeCells>
  <phoneticPr fontId="1"/>
  <dataValidations count="2">
    <dataValidation type="list" allowBlank="1" showInputMessage="1" showErrorMessage="1" sqref="E10 G10 I10 C10">
      <formula1>"1-1,1-2,1-3,1-4,1-5-①,1-5-②,1-5-③,1-6-①,1-6-②,1-7-①,1-7-②,1-8,2-1,3-1,3-2,3-3,4-1,5-1-①,5-1-②"</formula1>
    </dataValidation>
    <dataValidation type="list" allowBlank="1" showInputMessage="1" showErrorMessage="1" sqref="F12:F29 D12:D29 H12:H29 J12:J29 D6:D7">
      <formula1>"〇,"</formula1>
    </dataValidation>
  </dataValidations>
  <pageMargins left="0.43307086614173229" right="0.23622047244094491" top="0.35433070866141736" bottom="0.35433070866141736" header="0.31496062992125984" footer="0.31496062992125984"/>
  <pageSetup paperSize="9" scale="9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sinzai126</dc:creator>
  <cp:lastModifiedBy>sinzai023</cp:lastModifiedBy>
  <cp:lastPrinted>2017-02-28T01:55:19Z</cp:lastPrinted>
  <dcterms:created xsi:type="dcterms:W3CDTF">2011-02-16T01:14:23Z</dcterms:created>
  <dcterms:modified xsi:type="dcterms:W3CDTF">2023-02-28T01:54:52Z</dcterms:modified>
</cp:coreProperties>
</file>